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4 Capacité seuil de rentabilité/"/>
    </mc:Choice>
  </mc:AlternateContent>
  <xr:revisionPtr revIDLastSave="0" documentId="13_ncr:1_{F2C10C6C-6B82-0F40-AFC7-E0F2FDEFC678}" xr6:coauthVersionLast="36" xr6:coauthVersionMax="36" xr10:uidLastSave="{00000000-0000-0000-0000-000000000000}"/>
  <bookViews>
    <workbookView xWindow="1440" yWindow="460" windowWidth="182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0" l="1"/>
  <c r="B42" i="20" l="1"/>
  <c r="B44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6" i="20" l="1"/>
  <c r="B48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4" i="20" l="1"/>
  <c r="D40" i="20"/>
  <c r="C46" i="20" l="1"/>
  <c r="C48" i="20" s="1"/>
  <c r="D44" i="20"/>
  <c r="D46" i="20" s="1"/>
  <c r="E40" i="20"/>
  <c r="E44" i="20" l="1"/>
  <c r="F40" i="20"/>
  <c r="D48" i="20"/>
  <c r="G40" i="20" l="1"/>
  <c r="F44" i="20"/>
  <c r="F46" i="20" s="1"/>
  <c r="E46" i="20"/>
  <c r="E48" i="20" s="1"/>
  <c r="F48" i="20" l="1"/>
  <c r="H40" i="20"/>
  <c r="G44" i="20"/>
  <c r="G46" i="20" l="1"/>
  <c r="G48" i="20" s="1"/>
  <c r="I40" i="20"/>
  <c r="H44" i="20"/>
  <c r="H46" i="20" s="1"/>
  <c r="J40" i="20" l="1"/>
  <c r="J44" i="20" s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<sst xmlns="http://schemas.openxmlformats.org/spreadsheetml/2006/main" count="49" uniqueCount="45">
  <si>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</si>
  <si>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</si>
  <si>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</si>
  <si>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</si>
  <si>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</si>
  <si>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</si>
  <si>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</si>
  <si>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</si>
  <si>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</si>
  <si>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Rappel</t>
  </si>
  <si>
    <t xml:space="preserve">Formule du cash-flow 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</si>
  <si>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Ventes - Opex</t>
    </r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</si>
  <si>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toutes les dépenses  générées par les opérations </t>
    </r>
  </si>
  <si>
    <t>et se traduisant par une sortie de fonds (salaires, achats, loyers, …)</t>
  </si>
  <si>
    <t>CF = ∆EBITDA * ( 1 - T) + T * ∆Amortissement</t>
  </si>
  <si>
    <t>dans lequel T est le taux d'imposition des bénéfices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</si>
  <si>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</si>
  <si>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</si>
  <si>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</si>
  <si>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</si>
  <si>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t>Seuil de rentabilité</t>
  </si>
  <si>
    <t>Exercice</t>
  </si>
  <si>
    <t>Investissement (Capex)</t>
  </si>
  <si>
    <t>Ventes</t>
  </si>
  <si>
    <t>Taux d'impôt</t>
  </si>
  <si>
    <t>Nombre d'années</t>
  </si>
  <si>
    <t>Taux d'actualisation (CMPC)</t>
  </si>
  <si>
    <t>Années</t>
  </si>
  <si>
    <t>∆EBITDA * (1 - T)</t>
  </si>
  <si>
    <t>∆Amortissement</t>
  </si>
  <si>
    <t>T * ∆Amortissement</t>
  </si>
  <si>
    <t>Entrées de fonds annuelles</t>
  </si>
  <si>
    <t>Capex (cash out)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</si>
  <si>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</si>
  <si>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</si>
  <si>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</si>
  <si>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Point mort financier</t>
  </si>
  <si>
    <t>Point mort comptable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</si>
  <si>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</si>
  <si>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unités à</t>
  </si>
  <si>
    <t>$ / unité</t>
  </si>
  <si>
    <t>Coûts fixes</t>
  </si>
  <si>
    <t>Coûts variables</t>
  </si>
  <si>
    <t>multiplié par</t>
  </si>
  <si>
    <t>unités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</si>
</sst>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 (Corps)_x0000_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2" fillId="0" borderId="0" xfId="0" applyFo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164" fontId="1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topLeftCell="A18" workbookViewId="0">
      <selection activeCell="A19" sqref="A19"/>
    </sheetView>
  </sheetViews>
  <sheetFormatPr baseColWidth="10" defaultRowHeight="19"/>
  <cols>
    <col min="1" max="1" width="30.1640625" style="2" customWidth="1"/>
    <col min="2" max="3" width="10.83203125" style="17"/>
    <col min="4" max="7" width="10.83203125" style="2"/>
    <col min="8" max="8" width="12" style="2" bestFit="1" customWidth="1"/>
    <col min="9" max="16384" width="10.83203125" style="2"/>
  </cols>
  <sheetData>
    <row r="1" spans="1:6" ht="20" thickBot="1"/>
    <row r="2" spans="1:6" ht="31" thickTop="1" thickBot="1">
      <c r="A2" s="9" t="s">
        <v>9</v>
      </c>
      <c r="B2" s="2"/>
      <c r="C2" s="2"/>
      <c r="F2" s="11" t="s">
        <v>20</v>
      </c>
    </row>
    <row r="3" spans="1:6" ht="20" thickTop="1">
      <c r="B3" s="2"/>
      <c r="C3" s="2"/>
    </row>
    <row r="4" spans="1:6">
      <c r="A4" s="2" t="s">
        <v>10</v>
      </c>
      <c r="B4" s="2" t="s">
        <v>11</v>
      </c>
      <c r="C4" s="2"/>
    </row>
    <row r="5" spans="1:6">
      <c r="B5" s="2" t="s">
        <v>12</v>
      </c>
      <c r="C5" s="2"/>
    </row>
    <row r="6" spans="1:6">
      <c r="B6" s="2" t="s">
        <v>13</v>
      </c>
      <c r="C6" s="2"/>
    </row>
    <row r="7" spans="1:6">
      <c r="B7" s="2" t="s">
        <v>14</v>
      </c>
      <c r="C7" s="2"/>
    </row>
    <row r="8" spans="1:6">
      <c r="B8" s="2" t="s">
        <v>15</v>
      </c>
      <c r="C8" s="2"/>
    </row>
    <row r="9" spans="1:6">
      <c r="B9" s="2"/>
      <c r="C9" s="2"/>
    </row>
    <row r="10" spans="1:6">
      <c r="A10" s="2" t="s">
        <v>16</v>
      </c>
      <c r="B10" s="2"/>
      <c r="C10" s="2"/>
    </row>
    <row r="11" spans="1:6">
      <c r="B11" s="2"/>
      <c r="C11" s="2"/>
    </row>
    <row r="12" spans="1:6">
      <c r="A12" s="2" t="s">
        <v>17</v>
      </c>
      <c r="B12" s="2"/>
      <c r="C12" s="2"/>
    </row>
    <row r="13" spans="1:6">
      <c r="B13" s="2"/>
      <c r="C13" s="2"/>
    </row>
    <row r="14" spans="1:6">
      <c r="A14" s="2" t="s">
        <v>18</v>
      </c>
      <c r="B14" s="2"/>
      <c r="C14" s="2"/>
    </row>
    <row r="15" spans="1:6">
      <c r="B15" s="2"/>
      <c r="C15" s="2"/>
    </row>
    <row r="16" spans="1:6">
      <c r="A16" s="2" t="s">
        <v>19</v>
      </c>
      <c r="B16" s="2"/>
      <c r="C16" s="2"/>
    </row>
    <row r="18" spans="1:12" ht="20" thickBot="1"/>
    <row r="19" spans="1:12" ht="28" customHeight="1" thickTop="1" thickBot="1">
      <c r="A19" s="9" t="s">
        <v>21</v>
      </c>
    </row>
    <row r="20" spans="1:12" ht="20" thickTop="1"/>
    <row r="21" spans="1:12">
      <c r="A21" s="2" t="s">
        <v>22</v>
      </c>
      <c r="B21" s="17">
        <v>1200</v>
      </c>
      <c r="C21" s="17" t="s">
        <v>5</v>
      </c>
    </row>
    <row r="22" spans="1:12">
      <c r="A22" s="2" t="s">
        <v>23</v>
      </c>
      <c r="B22" s="17">
        <f>D22*F22/1000</f>
        <v>1500</v>
      </c>
      <c r="C22" s="17" t="s">
        <v>6</v>
      </c>
      <c r="D22" s="25">
        <v>15000</v>
      </c>
      <c r="E22" s="3" t="s">
        <v>39</v>
      </c>
      <c r="F22" s="3">
        <v>100</v>
      </c>
      <c r="G22" s="8" t="s">
        <v>40</v>
      </c>
    </row>
    <row r="23" spans="1:12">
      <c r="A23" s="2" t="s">
        <v>1</v>
      </c>
      <c r="B23" s="17">
        <f>F23+F24*I24/1000</f>
        <v>1000</v>
      </c>
      <c r="C23" s="17" t="s">
        <v>6</v>
      </c>
      <c r="D23" s="2" t="s">
        <v>41</v>
      </c>
      <c r="E23" s="7" t="s">
        <v>7</v>
      </c>
      <c r="F23" s="3">
        <v>400</v>
      </c>
      <c r="G23" s="2" t="s">
        <v>5</v>
      </c>
    </row>
    <row r="24" spans="1:12">
      <c r="C24" s="18" t="s">
        <v>8</v>
      </c>
      <c r="D24" s="2" t="s">
        <v>42</v>
      </c>
      <c r="F24" s="3">
        <v>40</v>
      </c>
      <c r="G24" s="8" t="s">
        <v>40</v>
      </c>
      <c r="H24" s="3" t="s">
        <v>43</v>
      </c>
      <c r="I24" s="3">
        <f>D22</f>
        <v>15000</v>
      </c>
      <c r="J24" s="2" t="s">
        <v>44</v>
      </c>
    </row>
    <row r="25" spans="1:12">
      <c r="A25" s="2" t="s">
        <v>24</v>
      </c>
      <c r="B25" s="19">
        <v>0.35</v>
      </c>
    </row>
    <row r="26" spans="1:12">
      <c r="A26" s="2" t="s">
        <v>25</v>
      </c>
      <c r="B26" s="17">
        <v>8</v>
      </c>
    </row>
    <row r="27" spans="1:12">
      <c r="A27" s="2" t="s">
        <v>26</v>
      </c>
      <c r="B27" s="19">
        <v>7.0000000000000007E-2</v>
      </c>
      <c r="L27" s="2" t="s">
        <v>0</v>
      </c>
    </row>
    <row r="29" spans="1:12">
      <c r="A29" s="1" t="s">
        <v>27</v>
      </c>
      <c r="B29" s="20">
        <v>0</v>
      </c>
      <c r="C29" s="20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21"/>
      <c r="C30" s="21"/>
      <c r="D30" s="4"/>
      <c r="E30" s="4"/>
      <c r="F30" s="4"/>
      <c r="G30" s="4"/>
      <c r="H30" s="4"/>
      <c r="I30" s="4"/>
      <c r="J30" s="4"/>
    </row>
    <row r="31" spans="1:12">
      <c r="A31" s="5" t="s">
        <v>23</v>
      </c>
      <c r="B31" s="13"/>
      <c r="C31" s="13">
        <f>B22</f>
        <v>1500</v>
      </c>
      <c r="D31" s="13">
        <f>C31</f>
        <v>1500</v>
      </c>
      <c r="E31" s="13">
        <f t="shared" ref="E31:J32" si="1">D31</f>
        <v>1500</v>
      </c>
      <c r="F31" s="13">
        <f t="shared" si="1"/>
        <v>1500</v>
      </c>
      <c r="G31" s="13">
        <f t="shared" si="1"/>
        <v>1500</v>
      </c>
      <c r="H31" s="13">
        <f t="shared" si="1"/>
        <v>1500</v>
      </c>
      <c r="I31" s="13">
        <f t="shared" si="1"/>
        <v>1500</v>
      </c>
      <c r="J31" s="13">
        <f t="shared" si="1"/>
        <v>1500</v>
      </c>
    </row>
    <row r="32" spans="1:12">
      <c r="A32" s="5" t="s">
        <v>4</v>
      </c>
      <c r="B32" s="13"/>
      <c r="C32" s="13">
        <f>-B23</f>
        <v>-1000</v>
      </c>
      <c r="D32" s="13">
        <f>C32</f>
        <v>-1000</v>
      </c>
      <c r="E32" s="13">
        <f t="shared" si="1"/>
        <v>-1000</v>
      </c>
      <c r="F32" s="13">
        <f t="shared" si="1"/>
        <v>-1000</v>
      </c>
      <c r="G32" s="13">
        <f t="shared" si="1"/>
        <v>-1000</v>
      </c>
      <c r="H32" s="13">
        <f t="shared" si="1"/>
        <v>-1000</v>
      </c>
      <c r="I32" s="13">
        <f t="shared" si="1"/>
        <v>-1000</v>
      </c>
      <c r="J32" s="13">
        <f t="shared" si="1"/>
        <v>-1000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2</v>
      </c>
      <c r="B34" s="13"/>
      <c r="C34" s="13">
        <f>C31+C32</f>
        <v>500</v>
      </c>
      <c r="D34" s="13">
        <f>C34</f>
        <v>500</v>
      </c>
      <c r="E34" s="13">
        <f t="shared" ref="E34:J35" si="2">D34</f>
        <v>500</v>
      </c>
      <c r="F34" s="13">
        <f t="shared" si="2"/>
        <v>500</v>
      </c>
      <c r="G34" s="13">
        <f t="shared" si="2"/>
        <v>500</v>
      </c>
      <c r="H34" s="13">
        <f t="shared" si="2"/>
        <v>500</v>
      </c>
      <c r="I34" s="13">
        <f t="shared" si="2"/>
        <v>500</v>
      </c>
      <c r="J34" s="13">
        <f t="shared" si="2"/>
        <v>500</v>
      </c>
    </row>
    <row r="35" spans="1:10">
      <c r="A35" s="5" t="s">
        <v>28</v>
      </c>
      <c r="B35" s="13"/>
      <c r="C35" s="13">
        <f>C34*(1-B25)</f>
        <v>325</v>
      </c>
      <c r="D35" s="13">
        <f>C35</f>
        <v>325</v>
      </c>
      <c r="E35" s="13">
        <f t="shared" si="2"/>
        <v>325</v>
      </c>
      <c r="F35" s="13">
        <f t="shared" si="2"/>
        <v>325</v>
      </c>
      <c r="G35" s="13">
        <f t="shared" si="2"/>
        <v>325</v>
      </c>
      <c r="H35" s="13">
        <f t="shared" si="2"/>
        <v>325</v>
      </c>
      <c r="I35" s="13">
        <f t="shared" si="2"/>
        <v>325</v>
      </c>
      <c r="J35" s="13">
        <f t="shared" si="2"/>
        <v>325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29</v>
      </c>
      <c r="B37" s="13"/>
      <c r="C37" s="13">
        <f>B21/B26</f>
        <v>150</v>
      </c>
      <c r="D37" s="13">
        <f>C37</f>
        <v>150</v>
      </c>
      <c r="E37" s="13">
        <f t="shared" ref="E37:J40" si="3">D37</f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</row>
    <row r="38" spans="1:10">
      <c r="A38" s="5" t="s">
        <v>30</v>
      </c>
      <c r="B38" s="13"/>
      <c r="C38" s="13">
        <f>C37*B25</f>
        <v>52.5</v>
      </c>
      <c r="D38" s="13">
        <f>C38</f>
        <v>52.5</v>
      </c>
      <c r="E38" s="13">
        <f t="shared" si="3"/>
        <v>52.5</v>
      </c>
      <c r="F38" s="13">
        <f t="shared" si="3"/>
        <v>52.5</v>
      </c>
      <c r="G38" s="13">
        <f t="shared" si="3"/>
        <v>52.5</v>
      </c>
      <c r="H38" s="13">
        <f t="shared" si="3"/>
        <v>52.5</v>
      </c>
      <c r="I38" s="13">
        <f t="shared" si="3"/>
        <v>52.5</v>
      </c>
      <c r="J38" s="13">
        <f t="shared" si="3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31</v>
      </c>
      <c r="B40" s="13"/>
      <c r="C40" s="13">
        <f>C35+C38</f>
        <v>377.5</v>
      </c>
      <c r="D40" s="13">
        <f>C40</f>
        <v>377.5</v>
      </c>
      <c r="E40" s="13">
        <f t="shared" si="3"/>
        <v>377.5</v>
      </c>
      <c r="F40" s="13">
        <f t="shared" si="3"/>
        <v>377.5</v>
      </c>
      <c r="G40" s="13">
        <f t="shared" si="3"/>
        <v>377.5</v>
      </c>
      <c r="H40" s="13">
        <f t="shared" si="3"/>
        <v>377.5</v>
      </c>
      <c r="I40" s="13">
        <f t="shared" si="3"/>
        <v>377.5</v>
      </c>
      <c r="J40" s="13">
        <f t="shared" si="3"/>
        <v>377.5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32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33</v>
      </c>
      <c r="B44" s="13">
        <f>B42</f>
        <v>-1200</v>
      </c>
      <c r="C44" s="13">
        <f>C40</f>
        <v>377.5</v>
      </c>
      <c r="D44" s="13">
        <f t="shared" ref="D44:J44" si="4">D40</f>
        <v>377.5</v>
      </c>
      <c r="E44" s="13">
        <f t="shared" si="4"/>
        <v>377.5</v>
      </c>
      <c r="F44" s="13">
        <f t="shared" si="4"/>
        <v>377.5</v>
      </c>
      <c r="G44" s="13">
        <f t="shared" si="4"/>
        <v>377.5</v>
      </c>
      <c r="H44" s="13">
        <f t="shared" si="4"/>
        <v>377.5</v>
      </c>
      <c r="I44" s="13">
        <f t="shared" si="4"/>
        <v>377.5</v>
      </c>
      <c r="J44" s="13">
        <f t="shared" si="4"/>
        <v>377.5</v>
      </c>
    </row>
    <row r="45" spans="1:10">
      <c r="A45" s="5"/>
      <c r="B45" s="13"/>
      <c r="C45" s="13"/>
      <c r="D45" s="13"/>
      <c r="E45" s="13"/>
      <c r="F45" s="13"/>
      <c r="G45" s="13"/>
      <c r="H45" s="13"/>
      <c r="I45" s="13"/>
      <c r="J45" s="13"/>
    </row>
    <row r="46" spans="1:10">
      <c r="A46" s="5" t="s">
        <v>3</v>
      </c>
      <c r="B46" s="13">
        <f>B44/((1+$B27)^B29)</f>
        <v>-1200</v>
      </c>
      <c r="C46" s="13">
        <f t="shared" ref="C46:J46" si="5">C44/((1+$B27)^C29)</f>
        <v>352.803738317757</v>
      </c>
      <c r="D46" s="13">
        <f t="shared" si="5"/>
        <v>329.7231199231374</v>
      </c>
      <c r="E46" s="13">
        <f t="shared" si="5"/>
        <v>308.15244852629661</v>
      </c>
      <c r="F46" s="13">
        <f t="shared" si="5"/>
        <v>287.9929425479408</v>
      </c>
      <c r="G46" s="13">
        <f t="shared" si="5"/>
        <v>269.1522827550848</v>
      </c>
      <c r="H46" s="13">
        <f t="shared" si="5"/>
        <v>251.54418949073349</v>
      </c>
      <c r="I46" s="13">
        <f t="shared" si="5"/>
        <v>235.08802756143314</v>
      </c>
      <c r="J46" s="13">
        <f t="shared" si="5"/>
        <v>219.70843697330201</v>
      </c>
    </row>
    <row r="47" spans="1:10">
      <c r="A47" s="5"/>
      <c r="B47" s="13"/>
      <c r="C47" s="13"/>
      <c r="D47" s="13"/>
      <c r="E47" s="13"/>
      <c r="F47" s="13"/>
      <c r="G47" s="13"/>
      <c r="H47" s="13"/>
      <c r="I47" s="13"/>
      <c r="J47" s="13"/>
    </row>
    <row r="48" spans="1:10">
      <c r="A48" s="5" t="s">
        <v>34</v>
      </c>
      <c r="B48" s="13">
        <f>B46</f>
        <v>-1200</v>
      </c>
      <c r="C48" s="13">
        <f>B48+C46</f>
        <v>-847.19626168224295</v>
      </c>
      <c r="D48" s="13">
        <f t="shared" ref="D48:J48" si="6">C48+D46</f>
        <v>-517.4731417591056</v>
      </c>
      <c r="E48" s="13">
        <f t="shared" si="6"/>
        <v>-209.32069323280899</v>
      </c>
      <c r="F48" s="13">
        <f t="shared" si="6"/>
        <v>78.672249315131808</v>
      </c>
      <c r="G48" s="13">
        <f t="shared" si="6"/>
        <v>347.82453207021661</v>
      </c>
      <c r="H48" s="13">
        <f t="shared" si="6"/>
        <v>599.36872156095012</v>
      </c>
      <c r="I48" s="13">
        <f t="shared" si="6"/>
        <v>834.45674912238326</v>
      </c>
      <c r="J48" s="15">
        <f t="shared" si="6"/>
        <v>1054.1651860956854</v>
      </c>
    </row>
    <row r="49" spans="1:11">
      <c r="A49" s="6"/>
      <c r="B49" s="22"/>
      <c r="C49" s="22"/>
      <c r="D49" s="6"/>
      <c r="E49" s="6"/>
      <c r="F49" s="6"/>
      <c r="G49" s="6"/>
      <c r="H49" s="6"/>
      <c r="I49" s="6"/>
      <c r="J49" s="6"/>
    </row>
    <row r="51" spans="1:11">
      <c r="A51" s="27" t="s">
        <v>35</v>
      </c>
      <c r="B51" s="23">
        <f>J48</f>
        <v>1054.1651860956854</v>
      </c>
      <c r="E51" s="27" t="s">
        <v>38</v>
      </c>
      <c r="H51" s="10">
        <f>IRR(B44:J44,0)</f>
        <v>0.26730121896949144</v>
      </c>
    </row>
    <row r="53" spans="1:11">
      <c r="A53" s="14"/>
      <c r="B53"/>
      <c r="C53"/>
    </row>
    <row r="54" spans="1:11" s="14" customFormat="1">
      <c r="A54" s="16" t="s">
        <v>36</v>
      </c>
      <c r="B54" s="26">
        <v>10473</v>
      </c>
      <c r="C54" s="16"/>
      <c r="E54" s="14" t="s">
        <v>37</v>
      </c>
      <c r="H54" s="12">
        <v>9167</v>
      </c>
    </row>
    <row r="55" spans="1:11">
      <c r="A55"/>
      <c r="B55"/>
      <c r="C55"/>
    </row>
    <row r="56" spans="1:11">
      <c r="A56"/>
      <c r="B56" s="24"/>
      <c r="C56" s="24"/>
      <c r="D56"/>
      <c r="E56"/>
      <c r="F56"/>
      <c r="G56"/>
      <c r="H56"/>
      <c r="I56"/>
      <c r="J56"/>
      <c r="K56"/>
    </row>
    <row r="57" spans="1:11">
      <c r="A57"/>
      <c r="B57" s="24"/>
      <c r="C57" s="24"/>
      <c r="D57"/>
      <c r="E57"/>
      <c r="F57"/>
      <c r="G57"/>
      <c r="H57"/>
      <c r="I57"/>
      <c r="J57"/>
      <c r="K57"/>
    </row>
    <row r="58" spans="1:11">
      <c r="A58"/>
      <c r="B58" s="24"/>
      <c r="C58" s="24"/>
      <c r="D58"/>
      <c r="E58"/>
      <c r="F58"/>
      <c r="G58"/>
      <c r="H58"/>
      <c r="I58"/>
      <c r="J58"/>
      <c r="K58"/>
    </row>
    <row r="59" spans="1:11">
      <c r="A59"/>
      <c r="B59" s="24"/>
      <c r="C59" s="24"/>
      <c r="D59"/>
      <c r="E59"/>
      <c r="F59"/>
      <c r="G59"/>
      <c r="H59"/>
      <c r="I59"/>
      <c r="J59"/>
      <c r="K59"/>
    </row>
    <row r="60" spans="1:11">
      <c r="A60"/>
      <c r="B60" s="24"/>
      <c r="C60" s="24"/>
      <c r="D60"/>
      <c r="E60"/>
      <c r="F60"/>
      <c r="G60"/>
      <c r="H60"/>
      <c r="I60"/>
      <c r="J60"/>
      <c r="K60"/>
    </row>
    <row r="61" spans="1:11">
      <c r="A61"/>
      <c r="B61" s="24"/>
      <c r="C61" s="24"/>
      <c r="D61"/>
      <c r="E61"/>
      <c r="F61"/>
      <c r="G61"/>
      <c r="H61"/>
      <c r="I61"/>
      <c r="J61"/>
      <c r="K61"/>
    </row>
    <row r="62" spans="1:11">
      <c r="A62"/>
      <c r="B62" s="24"/>
      <c r="C62" s="24"/>
      <c r="D62"/>
      <c r="E62"/>
      <c r="F62"/>
      <c r="G62"/>
      <c r="H62"/>
      <c r="I62"/>
      <c r="J62"/>
      <c r="K62"/>
    </row>
    <row r="63" spans="1:11">
      <c r="A63"/>
      <c r="B63" s="24"/>
      <c r="C63" s="24"/>
      <c r="D63"/>
      <c r="E63"/>
      <c r="F63"/>
      <c r="G63"/>
      <c r="H63"/>
      <c r="I63"/>
      <c r="J63"/>
      <c r="K63"/>
    </row>
    <row r="64" spans="1:11">
      <c r="A64"/>
      <c r="B64" s="24"/>
      <c r="C64" s="24"/>
      <c r="D64"/>
      <c r="E64"/>
      <c r="F64"/>
      <c r="G64"/>
      <c r="H64"/>
      <c r="I64"/>
      <c r="J64"/>
      <c r="K64"/>
    </row>
    <row r="65" spans="1:11">
      <c r="A65"/>
      <c r="B65" s="24"/>
      <c r="C65" s="24"/>
      <c r="D65"/>
      <c r="E65"/>
      <c r="F65"/>
      <c r="G65"/>
      <c r="H65"/>
      <c r="I65"/>
      <c r="J65"/>
      <c r="K65"/>
    </row>
    <row r="66" spans="1:11">
      <c r="A66"/>
      <c r="B66" s="24"/>
      <c r="C66" s="24"/>
      <c r="D66"/>
      <c r="E66"/>
      <c r="F66"/>
      <c r="G66"/>
      <c r="H66"/>
      <c r="I66"/>
      <c r="J66"/>
      <c r="K66"/>
    </row>
    <row r="67" spans="1:11">
      <c r="A67"/>
      <c r="B67" s="24"/>
      <c r="C67" s="24"/>
      <c r="D67"/>
      <c r="E67"/>
      <c r="F67"/>
      <c r="G67"/>
      <c r="H67"/>
      <c r="I67"/>
      <c r="J67"/>
      <c r="K67"/>
    </row>
    <row r="68" spans="1:11">
      <c r="A68"/>
      <c r="B68" s="24"/>
      <c r="C68" s="24"/>
      <c r="D68"/>
      <c r="E68"/>
      <c r="F68"/>
      <c r="G68"/>
      <c r="H68"/>
      <c r="I68"/>
      <c r="J68"/>
      <c r="K68"/>
    </row>
    <row r="69" spans="1:11">
      <c r="A69"/>
      <c r="B69" s="24"/>
      <c r="C69" s="24"/>
      <c r="D69"/>
      <c r="E69"/>
      <c r="F69"/>
      <c r="G69"/>
      <c r="H69"/>
      <c r="I69"/>
      <c r="J69"/>
      <c r="K69"/>
    </row>
    <row r="70" spans="1:11">
      <c r="A70"/>
      <c r="B70" s="24"/>
      <c r="C70" s="24"/>
      <c r="D70"/>
      <c r="E70"/>
      <c r="F70"/>
      <c r="G70"/>
      <c r="H70"/>
      <c r="I70"/>
      <c r="J70"/>
      <c r="K70"/>
    </row>
    <row r="71" spans="1:11">
      <c r="A71"/>
      <c r="B71" s="24"/>
      <c r="C71" s="24"/>
      <c r="D71"/>
      <c r="E71"/>
      <c r="F71"/>
      <c r="G71"/>
      <c r="H71"/>
      <c r="I71"/>
      <c r="J71"/>
      <c r="K71"/>
    </row>
    <row r="72" spans="1:11">
      <c r="A72"/>
      <c r="B72" s="24"/>
      <c r="C72" s="24"/>
      <c r="D72"/>
      <c r="E72"/>
      <c r="F72"/>
      <c r="G72"/>
      <c r="H72"/>
      <c r="I72"/>
      <c r="J72"/>
      <c r="K72"/>
    </row>
    <row r="73" spans="1:11">
      <c r="A73"/>
      <c r="B73" s="24"/>
      <c r="C73" s="24"/>
      <c r="D73"/>
      <c r="E73"/>
      <c r="F73"/>
      <c r="G73"/>
      <c r="H73"/>
      <c r="I73"/>
      <c r="J73"/>
      <c r="K73"/>
    </row>
    <row r="74" spans="1:11">
      <c r="A74"/>
      <c r="B74" s="24"/>
      <c r="C74" s="24"/>
      <c r="D74"/>
      <c r="E74"/>
      <c r="F74"/>
      <c r="G74"/>
      <c r="H74"/>
      <c r="I74"/>
      <c r="J74"/>
      <c r="K74"/>
    </row>
    <row r="75" spans="1:11">
      <c r="A75"/>
      <c r="B75" s="24"/>
      <c r="C75" s="24"/>
      <c r="D75"/>
      <c r="E75"/>
      <c r="F75"/>
      <c r="G75"/>
      <c r="H75"/>
      <c r="I75"/>
      <c r="J75"/>
      <c r="K75"/>
    </row>
    <row r="76" spans="1:11">
      <c r="A76"/>
      <c r="B76" s="24"/>
      <c r="C76" s="24"/>
      <c r="D76"/>
      <c r="E76"/>
      <c r="F76"/>
      <c r="G76"/>
      <c r="H76"/>
      <c r="I76"/>
      <c r="J76"/>
      <c r="K76"/>
    </row>
    <row r="77" spans="1:11">
      <c r="A77"/>
      <c r="B77" s="24"/>
      <c r="C77" s="24"/>
      <c r="D77"/>
      <c r="E77"/>
      <c r="F77"/>
      <c r="G77"/>
      <c r="H77"/>
      <c r="I77"/>
      <c r="J77"/>
      <c r="K77"/>
    </row>
    <row r="78" spans="1:11">
      <c r="A78"/>
      <c r="B78" s="24"/>
      <c r="C78" s="24"/>
      <c r="D78"/>
      <c r="E78"/>
      <c r="F78"/>
      <c r="G78"/>
      <c r="H78"/>
      <c r="I78"/>
      <c r="J78"/>
      <c r="K78"/>
    </row>
    <row r="79" spans="1:11">
      <c r="A79"/>
      <c r="B79" s="24"/>
      <c r="C79" s="24"/>
      <c r="D79"/>
      <c r="E79"/>
      <c r="F79"/>
      <c r="G79"/>
      <c r="H79"/>
      <c r="I79"/>
      <c r="J79"/>
      <c r="K79"/>
    </row>
    <row r="80" spans="1:11">
      <c r="A80"/>
      <c r="B80" s="24"/>
      <c r="C80" s="24"/>
      <c r="D80"/>
      <c r="E80"/>
      <c r="F80"/>
      <c r="G80"/>
      <c r="H80"/>
      <c r="I80"/>
      <c r="J80"/>
      <c r="K80"/>
    </row>
    <row r="81" spans="1:11">
      <c r="A81"/>
      <c r="B81" s="24"/>
      <c r="C81" s="24"/>
      <c r="D81"/>
      <c r="E81"/>
      <c r="F81"/>
      <c r="G81"/>
      <c r="H81"/>
      <c r="I81"/>
      <c r="J81"/>
      <c r="K81"/>
    </row>
    <row r="82" spans="1:11">
      <c r="A82"/>
      <c r="B82" s="24"/>
      <c r="C82" s="24"/>
      <c r="D82"/>
      <c r="E82"/>
      <c r="F82"/>
      <c r="G82"/>
      <c r="H82"/>
      <c r="I82"/>
      <c r="J82"/>
      <c r="K82"/>
    </row>
    <row r="83" spans="1:11">
      <c r="A83"/>
      <c r="B83" s="24"/>
      <c r="C83" s="24"/>
      <c r="D83"/>
      <c r="E83"/>
      <c r="F83"/>
      <c r="G83"/>
      <c r="H83"/>
      <c r="I83"/>
      <c r="J83"/>
      <c r="K83"/>
    </row>
    <row r="84" spans="1:11">
      <c r="A84"/>
      <c r="B84" s="24"/>
      <c r="C84" s="24"/>
      <c r="D84"/>
      <c r="E84"/>
      <c r="F84"/>
      <c r="G84"/>
      <c r="H84"/>
      <c r="I84"/>
      <c r="J84"/>
      <c r="K84"/>
    </row>
    <row r="85" spans="1:11">
      <c r="A85"/>
      <c r="B85" s="24"/>
      <c r="C85" s="24"/>
      <c r="D85"/>
      <c r="E85"/>
      <c r="F85"/>
      <c r="G85"/>
      <c r="H85"/>
      <c r="I85"/>
      <c r="J85"/>
      <c r="K85"/>
    </row>
    <row r="86" spans="1:11">
      <c r="A86"/>
      <c r="B86" s="24"/>
      <c r="C86" s="24"/>
      <c r="D86"/>
      <c r="E86"/>
      <c r="F86"/>
      <c r="G86"/>
      <c r="H86"/>
      <c r="I86"/>
      <c r="J86"/>
      <c r="K86"/>
    </row>
    <row r="87" spans="1:11">
      <c r="A87"/>
      <c r="B87" s="24"/>
      <c r="C87" s="24"/>
      <c r="D87"/>
      <c r="E87"/>
      <c r="F87"/>
      <c r="G87"/>
      <c r="H87"/>
      <c r="I87"/>
      <c r="J87"/>
      <c r="K87"/>
    </row>
    <row r="88" spans="1:11">
      <c r="A88"/>
      <c r="B88" s="24"/>
      <c r="C88" s="24"/>
      <c r="D88"/>
      <c r="E88"/>
      <c r="F88"/>
      <c r="G88"/>
      <c r="H88"/>
      <c r="I88"/>
      <c r="J88"/>
      <c r="K88"/>
    </row>
    <row r="89" spans="1:11">
      <c r="A89"/>
      <c r="B89" s="24"/>
      <c r="C89" s="24"/>
      <c r="D89"/>
      <c r="E89"/>
      <c r="F89"/>
      <c r="G89"/>
      <c r="H89"/>
      <c r="I89"/>
      <c r="J89"/>
      <c r="K89"/>
    </row>
    <row r="90" spans="1:11">
      <c r="A90"/>
      <c r="B90" s="24"/>
      <c r="C90" s="24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2020-07-06T13:01:23Z</dcterms:modified>
</cp:coreProperties>
</file>