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5 Productivity/Step 5.1 Productivity base case/"/>
    </mc:Choice>
  </mc:AlternateContent>
  <xr:revisionPtr revIDLastSave="0" documentId="13_ncr:1_{244943AA-9B0E-1149-9858-A756F7BEE9A3}" xr6:coauthVersionLast="36" xr6:coauthVersionMax="36" xr10:uidLastSave="{00000000-0000-0000-0000-000000000000}"/>
  <bookViews>
    <workbookView xWindow="3560" yWindow="460" windowWidth="23800" windowHeight="19680" xr2:uid="{32B69F19-3F7C-9846-9F0A-03262C5902CC}"/>
  </bookViews>
  <sheets>
    <sheet name="Productivity base case frame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20" l="1"/>
  <c r="H25" i="20"/>
  <c r="G25" i="20"/>
  <c r="C33" i="20" l="1"/>
  <c r="D33" i="20" s="1"/>
  <c r="E33" i="20" s="1"/>
  <c r="F33" i="20" s="1"/>
  <c r="G33" i="20" s="1"/>
  <c r="H33" i="20" s="1"/>
  <c r="I33" i="20" s="1"/>
  <c r="B52" i="20" l="1"/>
  <c r="B54" i="20" s="1"/>
  <c r="C54" i="20" l="1"/>
  <c r="D54" i="20" l="1"/>
  <c r="E54" i="20" l="1"/>
  <c r="F54" i="20" l="1"/>
  <c r="G54" i="20" l="1"/>
  <c r="H54" i="20" l="1"/>
  <c r="I54" i="20" l="1"/>
  <c r="B57" i="20" s="1"/>
  <c r="H57" i="20"/>
</calcChain>
</file>

<file path=xl/sharedStrings.xml><?xml version="1.0" encoding="utf-8"?>
<sst xmlns="http://schemas.openxmlformats.org/spreadsheetml/2006/main" count="63" uniqueCount="58">
  <si>
    <t>years</t>
  </si>
  <si>
    <t>Year</t>
  </si>
  <si>
    <t xml:space="preserve"> </t>
  </si>
  <si>
    <t>Reminder</t>
  </si>
  <si>
    <t>Cash-flow formula</t>
  </si>
  <si>
    <t>CF = ∆EBITDA * ( 1 - CTR) + CTR * ∆Depreciation (&amp; Amortization)</t>
  </si>
  <si>
    <t>" ∆ " because you compare the situation of the company  " with " the investment as opposed to " without "    (with-without principle)</t>
  </si>
  <si>
    <t>Exercise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</si>
  <si>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</si>
  <si>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</si>
  <si>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</si>
  <si>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</si>
  <si>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</si>
  <si>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</si>
  <si>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Total cash in- and out-flows</t>
  </si>
  <si>
    <t>Why " CTR * ∆Depreciation " ? Because " Depreciation " generates tax savings and is just a non-cash book expense (cash-out was Capex)</t>
  </si>
  <si>
    <t>EBITDA is the consequance of your business plan!!!</t>
  </si>
  <si>
    <t>and generating a cash outlay (wages, supplies, rents, …)</t>
  </si>
  <si>
    <t>∆EBITDA * (1 - CTR)</t>
  </si>
  <si>
    <t>$k</t>
  </si>
  <si>
    <t>$ / unit</t>
  </si>
  <si>
    <t>units</t>
  </si>
  <si>
    <t>Financial payback</t>
  </si>
  <si>
    <t>Machine B purchase price</t>
  </si>
  <si>
    <t>Machine A selling price</t>
  </si>
  <si>
    <t>Machine A purchase price</t>
  </si>
  <si>
    <t>Capital gain tax rate</t>
  </si>
  <si>
    <t>Corporate tax rate</t>
  </si>
  <si>
    <t>Cost sheet</t>
  </si>
  <si>
    <t>Direct Labor</t>
  </si>
  <si>
    <t>Materials</t>
  </si>
  <si>
    <t>Overheads</t>
  </si>
  <si>
    <t>B</t>
  </si>
  <si>
    <t>A</t>
  </si>
  <si>
    <t>Total</t>
  </si>
  <si>
    <t>Number of units</t>
  </si>
  <si>
    <t>units per year</t>
  </si>
  <si>
    <t>Machine B selling price</t>
  </si>
  <si>
    <t>Year 0</t>
  </si>
  <si>
    <t>Year 7</t>
  </si>
  <si>
    <t>Year -1</t>
  </si>
  <si>
    <t>Buy machine B</t>
  </si>
  <si>
    <t>Sell machine A</t>
  </si>
  <si>
    <t>Tax savings on capital loss</t>
  </si>
  <si>
    <t>Capex (net)</t>
  </si>
  <si>
    <t>Residual value machine B</t>
  </si>
  <si>
    <t>Less capital gain tax</t>
  </si>
  <si>
    <t>No inflation</t>
  </si>
  <si>
    <r>
      <rPr>
        <b/>
        <u/>
        <sz val="16"/>
        <color theme="1"/>
        <rFont val="Calibri (Corps)_x0000_"/>
      </rPr>
      <t>EBITDA</t>
    </r>
    <r>
      <rPr>
        <sz val="16"/>
        <color theme="1"/>
        <rFont val="Calibri"/>
        <family val="2"/>
        <scheme val="minor"/>
      </rPr>
      <t xml:space="preserve"> = Sales - Opex</t>
    </r>
  </si>
  <si>
    <r>
      <t xml:space="preserve">Opex = </t>
    </r>
    <r>
      <rPr>
        <b/>
        <u/>
        <sz val="16"/>
        <color theme="1"/>
        <rFont val="Calibri (Corps)_x0000_"/>
      </rPr>
      <t>Op</t>
    </r>
    <r>
      <rPr>
        <sz val="16"/>
        <color theme="1"/>
        <rFont val="Calibri"/>
        <family val="2"/>
        <scheme val="minor"/>
      </rPr>
      <t xml:space="preserve">erating </t>
    </r>
    <r>
      <rPr>
        <b/>
        <u/>
        <sz val="16"/>
        <color theme="1"/>
        <rFont val="Calibri"/>
        <family val="2"/>
        <scheme val="minor"/>
      </rPr>
      <t>e</t>
    </r>
    <r>
      <rPr>
        <b/>
        <u/>
        <sz val="16"/>
        <color theme="1"/>
        <rFont val="Calibri (Corps)_x0000_"/>
      </rPr>
      <t>x</t>
    </r>
    <r>
      <rPr>
        <sz val="16"/>
        <color theme="1"/>
        <rFont val="Calibri"/>
        <family val="2"/>
        <scheme val="minor"/>
      </rPr>
      <t xml:space="preserve">penses = all expenses consumed by operations </t>
    </r>
  </si>
  <si>
    <r>
      <t xml:space="preserve">where CTR stands for </t>
    </r>
    <r>
      <rPr>
        <b/>
        <u/>
        <sz val="16"/>
        <color theme="1"/>
        <rFont val="Calibri (Corps)_x0000_"/>
      </rPr>
      <t>C</t>
    </r>
    <r>
      <rPr>
        <sz val="16"/>
        <color theme="1"/>
        <rFont val="Calibri"/>
        <family val="2"/>
        <scheme val="minor"/>
      </rPr>
      <t xml:space="preserve">orporate </t>
    </r>
    <r>
      <rPr>
        <b/>
        <u/>
        <sz val="16"/>
        <color theme="1"/>
        <rFont val="Calibri (Corps)_x0000_"/>
      </rPr>
      <t>T</t>
    </r>
    <r>
      <rPr>
        <sz val="16"/>
        <color theme="1"/>
        <rFont val="Calibri"/>
        <family val="2"/>
        <scheme val="minor"/>
      </rPr>
      <t xml:space="preserve">ax </t>
    </r>
    <r>
      <rPr>
        <b/>
        <u/>
        <sz val="16"/>
        <color theme="1"/>
        <rFont val="Calibri (Corps)_x0000_"/>
      </rPr>
      <t>R</t>
    </r>
    <r>
      <rPr>
        <sz val="16"/>
        <color theme="1"/>
        <rFont val="Calibri"/>
        <family val="2"/>
        <scheme val="minor"/>
      </rPr>
      <t>ate (income tax rate)</t>
    </r>
  </si>
  <si>
    <r>
      <t xml:space="preserve">Depreciation (&amp; Amortization) is the consequance of </t>
    </r>
    <r>
      <rPr>
        <b/>
        <u/>
        <sz val="16"/>
        <color theme="1"/>
        <rFont val="Calibri (Corps)_x0000_"/>
      </rPr>
      <t>Cap</t>
    </r>
    <r>
      <rPr>
        <sz val="16"/>
        <color theme="1"/>
        <rFont val="Calibri"/>
        <family val="2"/>
        <scheme val="minor"/>
      </rPr>
      <t xml:space="preserve">ital </t>
    </r>
    <r>
      <rPr>
        <b/>
        <u/>
        <sz val="16"/>
        <color theme="1"/>
        <rFont val="Calibri (Corps)_x0000_"/>
      </rPr>
      <t>Ex</t>
    </r>
    <r>
      <rPr>
        <sz val="16"/>
        <color theme="1"/>
        <rFont val="Calibri"/>
        <family val="2"/>
        <scheme val="minor"/>
      </rPr>
      <t>penditures (Capex)</t>
    </r>
  </si>
  <si>
    <r>
      <rPr>
        <b/>
        <u/>
        <sz val="16"/>
        <color theme="1"/>
        <rFont val="Calibri (Corps)_x0000_"/>
      </rPr>
      <t>N</t>
    </r>
    <r>
      <rPr>
        <sz val="16"/>
        <color theme="1"/>
        <rFont val="Calibri"/>
        <family val="2"/>
        <scheme val="minor"/>
      </rPr>
      <t xml:space="preserve">et </t>
    </r>
    <r>
      <rPr>
        <b/>
        <u/>
        <sz val="16"/>
        <color theme="1"/>
        <rFont val="Calibri (Corps)_x0000_"/>
      </rPr>
      <t>P</t>
    </r>
    <r>
      <rPr>
        <sz val="16"/>
        <color theme="1"/>
        <rFont val="Calibri"/>
        <family val="2"/>
        <scheme val="minor"/>
      </rPr>
      <t xml:space="preserve">resent </t>
    </r>
    <r>
      <rPr>
        <b/>
        <u/>
        <sz val="16"/>
        <color theme="1"/>
        <rFont val="Calibri (Corps)_x0000_"/>
      </rPr>
      <t>V</t>
    </r>
    <r>
      <rPr>
        <sz val="16"/>
        <color theme="1"/>
        <rFont val="Calibri"/>
        <family val="2"/>
        <scheme val="minor"/>
      </rPr>
      <t>alue  (NPV)</t>
    </r>
  </si>
  <si>
    <r>
      <rPr>
        <b/>
        <u/>
        <sz val="16"/>
        <color theme="1"/>
        <rFont val="Calibri (Corps)_x0000_"/>
      </rPr>
      <t>I</t>
    </r>
    <r>
      <rPr>
        <sz val="16"/>
        <color theme="1"/>
        <rFont val="Calibri"/>
        <family val="2"/>
        <scheme val="minor"/>
      </rPr>
      <t xml:space="preserve">nternal </t>
    </r>
    <r>
      <rPr>
        <b/>
        <u/>
        <sz val="16"/>
        <color theme="1"/>
        <rFont val="Calibri (Corps)_x0000_"/>
      </rPr>
      <t>R</t>
    </r>
    <r>
      <rPr>
        <sz val="16"/>
        <color theme="1"/>
        <rFont val="Calibri"/>
        <family val="2"/>
        <scheme val="minor"/>
      </rPr>
      <t xml:space="preserve">ate of </t>
    </r>
    <r>
      <rPr>
        <b/>
        <u/>
        <sz val="16"/>
        <color theme="1"/>
        <rFont val="Calibri (Corps)_x0000_"/>
      </rPr>
      <t>R</t>
    </r>
    <r>
      <rPr>
        <sz val="16"/>
        <color theme="1"/>
        <rFont val="Calibri"/>
        <family val="2"/>
        <scheme val="minor"/>
      </rPr>
      <t>eturn  (IRR)</t>
    </r>
  </si>
  <si>
    <t>Financial breakeven</t>
  </si>
  <si>
    <t>or B cost  =</t>
  </si>
  <si>
    <t>Productivity Base case</t>
  </si>
  <si>
    <t>Accumulated 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</si>
</sst>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Calibri (Corps)_x0000_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2" fillId="0" borderId="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165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/>
    <xf numFmtId="165" fontId="3" fillId="0" borderId="4" xfId="0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9" fontId="3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3" xfId="0" applyNumberFormat="1" applyFont="1" applyBorder="1"/>
    <xf numFmtId="164" fontId="3" fillId="0" borderId="3" xfId="0" applyNumberFormat="1" applyFont="1" applyFill="1" applyBorder="1"/>
    <xf numFmtId="164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164" fontId="2" fillId="0" borderId="0" xfId="0" applyNumberFormat="1" applyFont="1"/>
    <xf numFmtId="164" fontId="2" fillId="2" borderId="0" xfId="0" applyNumberFormat="1" applyFont="1" applyFill="1" applyAlignment="1">
      <alignment horizontal="center"/>
    </xf>
    <xf numFmtId="165" fontId="3" fillId="0" borderId="3" xfId="0" applyNumberFormat="1" applyFont="1" applyFill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64" fontId="3" fillId="0" borderId="6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4" xfId="0" applyNumberFormat="1" applyFont="1" applyFill="1" applyBorder="1"/>
    <xf numFmtId="165" fontId="3" fillId="2" borderId="3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6"/>
  <sheetViews>
    <sheetView tabSelected="1" topLeftCell="A19" workbookViewId="0">
      <selection activeCell="A19" sqref="A19"/>
    </sheetView>
  </sheetViews>
  <sheetFormatPr baseColWidth="10" defaultRowHeight="21"/>
  <cols>
    <col min="1" max="1" width="31.5" style="2" customWidth="1"/>
    <col min="2" max="7" width="15.33203125" style="2" customWidth="1"/>
    <col min="8" max="8" width="16.1640625" style="2" customWidth="1"/>
    <col min="9" max="9" width="15.33203125" style="2" customWidth="1"/>
    <col min="10" max="10" width="12.5" style="3" customWidth="1"/>
    <col min="11" max="16384" width="10.83203125" style="2"/>
  </cols>
  <sheetData>
    <row r="1" spans="1:6" ht="22" thickBot="1"/>
    <row r="2" spans="1:6" ht="23" thickTop="1" thickBot="1">
      <c r="A2" s="1" t="s">
        <v>3</v>
      </c>
      <c r="F2" s="4" t="s">
        <v>56</v>
      </c>
    </row>
    <row r="3" spans="1:6" ht="22" thickTop="1"/>
    <row r="4" spans="1:6">
      <c r="A4" s="2" t="s">
        <v>4</v>
      </c>
      <c r="B4" s="2" t="s">
        <v>48</v>
      </c>
    </row>
    <row r="5" spans="1:6">
      <c r="B5" s="2" t="s">
        <v>49</v>
      </c>
    </row>
    <row r="6" spans="1:6">
      <c r="B6" s="2" t="s">
        <v>17</v>
      </c>
    </row>
    <row r="7" spans="1:6">
      <c r="B7" s="2" t="s">
        <v>5</v>
      </c>
    </row>
    <row r="8" spans="1:6">
      <c r="B8" s="2" t="s">
        <v>50</v>
      </c>
    </row>
    <row r="10" spans="1:6">
      <c r="A10" s="2" t="s">
        <v>51</v>
      </c>
    </row>
    <row r="12" spans="1:6">
      <c r="A12" s="2" t="s">
        <v>15</v>
      </c>
    </row>
    <row r="14" spans="1:6">
      <c r="A14" s="2" t="s">
        <v>16</v>
      </c>
    </row>
    <row r="16" spans="1:6">
      <c r="A16" s="2" t="s">
        <v>6</v>
      </c>
    </row>
    <row r="18" spans="1:12" ht="22" thickBot="1"/>
    <row r="19" spans="1:12" ht="28" customHeight="1" thickTop="1" thickBot="1">
      <c r="A19" s="1" t="s">
        <v>7</v>
      </c>
    </row>
    <row r="20" spans="1:12" ht="22" thickTop="1"/>
    <row r="21" spans="1:12">
      <c r="A21" s="2" t="s">
        <v>23</v>
      </c>
      <c r="B21" s="2">
        <v>1050</v>
      </c>
      <c r="C21" s="2" t="s">
        <v>19</v>
      </c>
      <c r="D21" s="5" t="s">
        <v>38</v>
      </c>
      <c r="F21" s="6" t="s">
        <v>28</v>
      </c>
      <c r="G21" s="6" t="s">
        <v>33</v>
      </c>
      <c r="H21" s="6" t="s">
        <v>32</v>
      </c>
    </row>
    <row r="22" spans="1:12">
      <c r="A22" s="2" t="s">
        <v>37</v>
      </c>
      <c r="B22" s="2">
        <v>100</v>
      </c>
      <c r="C22" s="2" t="s">
        <v>19</v>
      </c>
      <c r="D22" s="5" t="s">
        <v>39</v>
      </c>
      <c r="F22" s="7" t="s">
        <v>29</v>
      </c>
      <c r="G22" s="8">
        <v>3.7</v>
      </c>
      <c r="H22" s="8">
        <v>3.5</v>
      </c>
    </row>
    <row r="23" spans="1:12">
      <c r="A23" s="2" t="s">
        <v>25</v>
      </c>
      <c r="B23" s="2">
        <v>800</v>
      </c>
      <c r="C23" s="2" t="s">
        <v>19</v>
      </c>
      <c r="D23" s="5" t="s">
        <v>40</v>
      </c>
      <c r="F23" s="9" t="s">
        <v>30</v>
      </c>
      <c r="G23" s="10">
        <v>4.5</v>
      </c>
      <c r="H23" s="10">
        <v>4</v>
      </c>
    </row>
    <row r="24" spans="1:12">
      <c r="A24" s="2" t="s">
        <v>24</v>
      </c>
      <c r="B24" s="2">
        <v>600</v>
      </c>
      <c r="C24" s="2" t="s">
        <v>19</v>
      </c>
      <c r="D24" s="5" t="s">
        <v>38</v>
      </c>
      <c r="F24" s="11" t="s">
        <v>31</v>
      </c>
      <c r="G24" s="12">
        <v>2.2999999999999998</v>
      </c>
      <c r="H24" s="12">
        <v>2.1</v>
      </c>
      <c r="I24" s="3"/>
      <c r="K24" s="3"/>
    </row>
    <row r="25" spans="1:12">
      <c r="A25" s="3"/>
      <c r="B25" s="3"/>
      <c r="C25" s="3"/>
      <c r="D25" s="3"/>
      <c r="F25" s="13" t="s">
        <v>34</v>
      </c>
      <c r="G25" s="14">
        <f>SUM(G22:G24)</f>
        <v>10.5</v>
      </c>
      <c r="H25" s="14">
        <f>SUM(H22:H24)</f>
        <v>9.6</v>
      </c>
      <c r="I25" s="3"/>
      <c r="K25" s="3"/>
    </row>
    <row r="26" spans="1:12">
      <c r="A26" s="2" t="s">
        <v>26</v>
      </c>
      <c r="B26" s="15">
        <v>0.25</v>
      </c>
      <c r="C26" s="3"/>
      <c r="D26" s="3"/>
      <c r="H26" s="3"/>
      <c r="I26" s="3"/>
      <c r="K26" s="3"/>
    </row>
    <row r="27" spans="1:12">
      <c r="A27" s="2" t="s">
        <v>27</v>
      </c>
      <c r="B27" s="15">
        <v>0.35</v>
      </c>
      <c r="E27" s="24" t="s">
        <v>35</v>
      </c>
      <c r="F27" s="25"/>
      <c r="G27" s="26">
        <v>150000</v>
      </c>
      <c r="H27" s="25" t="s">
        <v>36</v>
      </c>
    </row>
    <row r="28" spans="1:12">
      <c r="A28" s="2" t="s">
        <v>8</v>
      </c>
      <c r="B28" s="2">
        <v>7</v>
      </c>
    </row>
    <row r="29" spans="1:12">
      <c r="A29" s="2" t="s">
        <v>9</v>
      </c>
      <c r="B29" s="15">
        <v>0.08</v>
      </c>
      <c r="L29" s="2" t="s">
        <v>2</v>
      </c>
    </row>
    <row r="30" spans="1:12">
      <c r="A30" s="2" t="s">
        <v>47</v>
      </c>
      <c r="B30" s="15"/>
    </row>
    <row r="31" spans="1:12">
      <c r="B31" s="15"/>
    </row>
    <row r="33" spans="1:9">
      <c r="A33" s="16" t="s">
        <v>1</v>
      </c>
      <c r="B33" s="16">
        <v>0</v>
      </c>
      <c r="C33" s="16">
        <f>B33+1</f>
        <v>1</v>
      </c>
      <c r="D33" s="16">
        <f>C33+1</f>
        <v>2</v>
      </c>
      <c r="E33" s="16">
        <f t="shared" ref="E33:I33" si="0">D33+1</f>
        <v>3</v>
      </c>
      <c r="F33" s="16">
        <f t="shared" si="0"/>
        <v>4</v>
      </c>
      <c r="G33" s="16">
        <f t="shared" si="0"/>
        <v>5</v>
      </c>
      <c r="H33" s="16">
        <f t="shared" si="0"/>
        <v>6</v>
      </c>
      <c r="I33" s="16">
        <f t="shared" si="0"/>
        <v>7</v>
      </c>
    </row>
    <row r="34" spans="1:9">
      <c r="A34" s="7"/>
      <c r="B34" s="7"/>
      <c r="C34" s="7"/>
      <c r="D34" s="7"/>
      <c r="E34" s="7"/>
      <c r="F34" s="7"/>
      <c r="G34" s="7"/>
      <c r="H34" s="7"/>
      <c r="I34" s="7"/>
    </row>
    <row r="35" spans="1:9">
      <c r="A35" s="17" t="s">
        <v>41</v>
      </c>
      <c r="B35" s="27"/>
      <c r="C35" s="18"/>
      <c r="D35" s="18"/>
      <c r="E35" s="18"/>
      <c r="F35" s="18"/>
      <c r="G35" s="18"/>
      <c r="H35" s="18"/>
      <c r="I35" s="18"/>
    </row>
    <row r="36" spans="1:9">
      <c r="A36" s="17" t="s">
        <v>42</v>
      </c>
      <c r="B36" s="27"/>
      <c r="C36" s="18"/>
      <c r="D36" s="18"/>
      <c r="E36" s="18"/>
      <c r="F36" s="18"/>
      <c r="G36" s="18"/>
      <c r="H36" s="18"/>
      <c r="I36" s="18"/>
    </row>
    <row r="37" spans="1:9">
      <c r="A37" s="17" t="s">
        <v>43</v>
      </c>
      <c r="B37" s="28"/>
      <c r="C37" s="17"/>
      <c r="D37" s="17"/>
      <c r="E37" s="17"/>
      <c r="F37" s="17"/>
      <c r="G37" s="17"/>
      <c r="H37" s="17"/>
      <c r="I37" s="17"/>
    </row>
    <row r="38" spans="1:9">
      <c r="A38" s="17"/>
      <c r="B38" s="17"/>
      <c r="C38" s="18"/>
      <c r="D38" s="18"/>
      <c r="E38" s="18"/>
      <c r="F38" s="18"/>
      <c r="G38" s="18"/>
      <c r="H38" s="18"/>
      <c r="I38" s="18"/>
    </row>
    <row r="39" spans="1:9">
      <c r="A39" s="17" t="s">
        <v>44</v>
      </c>
      <c r="B39" s="27"/>
      <c r="C39" s="18"/>
      <c r="D39" s="18"/>
      <c r="E39" s="18"/>
      <c r="F39" s="18"/>
      <c r="G39" s="18"/>
      <c r="H39" s="18"/>
      <c r="I39" s="18"/>
    </row>
    <row r="40" spans="1:9">
      <c r="A40" s="17"/>
      <c r="B40" s="17"/>
      <c r="C40" s="18"/>
      <c r="D40" s="18"/>
      <c r="E40" s="18"/>
      <c r="F40" s="18"/>
      <c r="G40" s="18"/>
      <c r="H40" s="18"/>
      <c r="I40" s="18"/>
    </row>
    <row r="41" spans="1:9">
      <c r="A41" s="17" t="s">
        <v>45</v>
      </c>
      <c r="B41" s="17"/>
      <c r="C41" s="18"/>
      <c r="D41" s="18"/>
      <c r="E41" s="18"/>
      <c r="F41" s="18"/>
      <c r="G41" s="18"/>
      <c r="H41" s="18"/>
      <c r="I41" s="27"/>
    </row>
    <row r="42" spans="1:9">
      <c r="A42" s="17" t="s">
        <v>46</v>
      </c>
      <c r="B42" s="17"/>
      <c r="C42" s="18"/>
      <c r="D42" s="18"/>
      <c r="E42" s="18"/>
      <c r="F42" s="18"/>
      <c r="G42" s="18"/>
      <c r="H42" s="18"/>
      <c r="I42" s="27"/>
    </row>
    <row r="43" spans="1:9">
      <c r="A43" s="17"/>
      <c r="B43" s="17"/>
      <c r="C43" s="18"/>
      <c r="D43" s="17"/>
      <c r="E43" s="17"/>
      <c r="F43" s="17"/>
      <c r="G43" s="17"/>
      <c r="H43" s="17"/>
      <c r="I43" s="17"/>
    </row>
    <row r="44" spans="1:9">
      <c r="A44" s="17" t="s">
        <v>10</v>
      </c>
      <c r="B44" s="17"/>
      <c r="C44" s="27"/>
      <c r="D44" s="27"/>
      <c r="E44" s="27"/>
      <c r="F44" s="27"/>
      <c r="G44" s="27"/>
      <c r="H44" s="27"/>
      <c r="I44" s="27"/>
    </row>
    <row r="45" spans="1:9">
      <c r="A45" s="17" t="s">
        <v>18</v>
      </c>
      <c r="B45" s="17"/>
      <c r="C45" s="29"/>
      <c r="D45" s="29"/>
      <c r="E45" s="29"/>
      <c r="F45" s="29"/>
      <c r="G45" s="29"/>
      <c r="H45" s="29"/>
      <c r="I45" s="29"/>
    </row>
    <row r="46" spans="1:9">
      <c r="A46" s="17"/>
      <c r="B46" s="17"/>
      <c r="C46" s="18"/>
      <c r="D46" s="18"/>
      <c r="E46" s="18"/>
      <c r="F46" s="18"/>
      <c r="G46" s="18"/>
      <c r="H46" s="18"/>
      <c r="I46" s="18"/>
    </row>
    <row r="47" spans="1:9">
      <c r="A47" s="17" t="s">
        <v>11</v>
      </c>
      <c r="B47" s="17"/>
      <c r="C47" s="27"/>
      <c r="D47" s="27"/>
      <c r="E47" s="27"/>
      <c r="F47" s="27"/>
      <c r="G47" s="27"/>
      <c r="H47" s="27"/>
      <c r="I47" s="27"/>
    </row>
    <row r="48" spans="1:9">
      <c r="A48" s="17" t="s">
        <v>12</v>
      </c>
      <c r="B48" s="17"/>
      <c r="C48" s="27"/>
      <c r="D48" s="27"/>
      <c r="E48" s="27"/>
      <c r="F48" s="27"/>
      <c r="G48" s="27"/>
      <c r="H48" s="27"/>
      <c r="I48" s="27"/>
    </row>
    <row r="49" spans="1:11">
      <c r="A49" s="17"/>
      <c r="B49" s="18"/>
      <c r="C49" s="17"/>
      <c r="D49" s="17"/>
      <c r="E49" s="17"/>
      <c r="F49" s="17"/>
      <c r="G49" s="17"/>
      <c r="H49" s="17"/>
      <c r="I49" s="17"/>
    </row>
    <row r="50" spans="1:11">
      <c r="A50" s="17" t="s">
        <v>14</v>
      </c>
      <c r="B50" s="18">
        <f>B39</f>
        <v>0</v>
      </c>
      <c r="C50" s="29"/>
      <c r="D50" s="29"/>
      <c r="E50" s="29"/>
      <c r="F50" s="29"/>
      <c r="G50" s="29"/>
      <c r="H50" s="29"/>
      <c r="I50" s="29"/>
    </row>
    <row r="51" spans="1:11">
      <c r="A51" s="17"/>
      <c r="B51" s="18"/>
      <c r="C51" s="23"/>
      <c r="D51" s="23"/>
      <c r="E51" s="23"/>
      <c r="F51" s="23"/>
      <c r="G51" s="23"/>
      <c r="H51" s="23"/>
      <c r="I51" s="23"/>
    </row>
    <row r="52" spans="1:11">
      <c r="A52" s="17" t="s">
        <v>13</v>
      </c>
      <c r="B52" s="18">
        <f t="shared" ref="B52" si="1">B50/((1+$B29)^B33)</f>
        <v>0</v>
      </c>
      <c r="C52" s="29"/>
      <c r="D52" s="29"/>
      <c r="E52" s="29"/>
      <c r="F52" s="29"/>
      <c r="G52" s="29"/>
      <c r="H52" s="29"/>
      <c r="I52" s="29"/>
    </row>
    <row r="53" spans="1:11">
      <c r="A53" s="17"/>
      <c r="B53" s="18"/>
      <c r="C53" s="23"/>
      <c r="D53" s="23"/>
      <c r="E53" s="23"/>
      <c r="F53" s="23"/>
      <c r="G53" s="23"/>
      <c r="H53" s="23"/>
      <c r="I53" s="23"/>
    </row>
    <row r="54" spans="1:11">
      <c r="A54" s="17" t="s">
        <v>57</v>
      </c>
      <c r="B54" s="18">
        <f>B52</f>
        <v>0</v>
      </c>
      <c r="C54" s="23">
        <f>B54+C52</f>
        <v>0</v>
      </c>
      <c r="D54" s="23">
        <f t="shared" ref="D54:I54" si="2">C54+D52</f>
        <v>0</v>
      </c>
      <c r="E54" s="23">
        <f t="shared" si="2"/>
        <v>0</v>
      </c>
      <c r="F54" s="23">
        <f t="shared" si="2"/>
        <v>0</v>
      </c>
      <c r="G54" s="23">
        <f t="shared" si="2"/>
        <v>0</v>
      </c>
      <c r="H54" s="23">
        <f t="shared" si="2"/>
        <v>0</v>
      </c>
      <c r="I54" s="23">
        <f t="shared" si="2"/>
        <v>0</v>
      </c>
    </row>
    <row r="55" spans="1:11">
      <c r="A55" s="11"/>
      <c r="B55" s="11"/>
      <c r="C55" s="11"/>
      <c r="D55" s="11"/>
      <c r="E55" s="11"/>
      <c r="F55" s="11"/>
      <c r="G55" s="11"/>
      <c r="H55" s="11"/>
      <c r="I55" s="11"/>
    </row>
    <row r="57" spans="1:11">
      <c r="A57" s="2" t="s">
        <v>52</v>
      </c>
      <c r="B57" s="19">
        <f>I54</f>
        <v>0</v>
      </c>
      <c r="E57" s="2" t="s">
        <v>53</v>
      </c>
      <c r="H57" s="20" t="e">
        <f>IRR(B50:I50,0)</f>
        <v>#NUM!</v>
      </c>
    </row>
    <row r="59" spans="1:11">
      <c r="A59" s="21" t="s">
        <v>22</v>
      </c>
      <c r="B59" s="22"/>
      <c r="C59" s="2" t="s">
        <v>0</v>
      </c>
    </row>
    <row r="60" spans="1:11">
      <c r="E60" s="2" t="s">
        <v>2</v>
      </c>
    </row>
    <row r="61" spans="1:11">
      <c r="A61" s="21" t="s">
        <v>54</v>
      </c>
      <c r="B61" s="22"/>
      <c r="C61" s="3" t="s">
        <v>21</v>
      </c>
      <c r="D61" s="2" t="s">
        <v>55</v>
      </c>
      <c r="E61" s="22"/>
      <c r="F61" s="2" t="s">
        <v>20</v>
      </c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K62" s="3"/>
    </row>
    <row r="63" spans="1:11">
      <c r="A63" s="3"/>
      <c r="B63" s="3"/>
      <c r="C63" s="3"/>
      <c r="D63" s="3"/>
      <c r="E63" s="3"/>
      <c r="F63" s="3"/>
      <c r="G63" s="3"/>
      <c r="H63" s="3"/>
      <c r="I63" s="3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3"/>
      <c r="K64" s="3"/>
    </row>
    <row r="65" spans="1:11">
      <c r="A65" s="3"/>
      <c r="B65" s="3"/>
      <c r="C65" s="3"/>
      <c r="D65" s="3"/>
      <c r="E65" s="3"/>
      <c r="F65" s="3"/>
      <c r="G65" s="3"/>
      <c r="H65" s="3"/>
      <c r="I65" s="3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3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3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3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K9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Productivity base case frame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2020-06-19T15:16:41Z</dcterms:modified>
</cp:coreProperties>
</file>